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2\Муницип.программы\Программа культура\Постановление № от 08.08.2022г\"/>
    </mc:Choice>
  </mc:AlternateContent>
  <xr:revisionPtr revIDLastSave="0" documentId="13_ncr:1_{7337435D-CAF9-47DC-9F9B-8F2017C01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7" i="1"/>
  <c r="F18" i="1"/>
  <c r="F16" i="1"/>
  <c r="E19" i="1"/>
  <c r="E13" i="1"/>
  <c r="G13" i="1"/>
  <c r="F13" i="1"/>
  <c r="E15" i="1" l="1"/>
  <c r="D19" i="1"/>
  <c r="D18" i="1"/>
  <c r="D17" i="1"/>
  <c r="D13" i="1" l="1"/>
  <c r="G15" i="1" l="1"/>
  <c r="G20" i="1" s="1"/>
  <c r="F15" i="1"/>
  <c r="F20" i="1" s="1"/>
  <c r="E20" i="1"/>
  <c r="D15" i="1" l="1"/>
  <c r="D20" i="1" s="1"/>
  <c r="D16" i="1"/>
  <c r="D14" i="1" l="1"/>
</calcChain>
</file>

<file path=xl/sharedStrings.xml><?xml version="1.0" encoding="utf-8"?>
<sst xmlns="http://schemas.openxmlformats.org/spreadsheetml/2006/main" count="36" uniqueCount="30">
  <si>
    <t>тыс.руб.</t>
  </si>
  <si>
    <t>№ п/п</t>
  </si>
  <si>
    <t>Наименование мероприятия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</si>
  <si>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</si>
  <si>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</si>
  <si>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</si>
  <si>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</si>
  <si>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ИТОГО</t>
  </si>
  <si>
    <t>бюджет поселения</t>
  </si>
  <si>
    <t>Обеспечение деятиельности учреждений культуры Кущевского сельского поселения Кущевского района</t>
  </si>
  <si>
    <t>Мероприятия муниципальной Программы</t>
  </si>
  <si>
    <t>1.1.</t>
  </si>
  <si>
    <t>Источники финансиро-вания</t>
  </si>
  <si>
    <t>к программе "Развитие культуры в Первомайском сельском поселении Кущевского района на 2021-2023 годы"</t>
  </si>
  <si>
    <t xml:space="preserve"> "Развитие культуры в Первомайском сельском поселении  на 2021-2023 годы"</t>
  </si>
  <si>
    <t>подпрограмма "Сохранение объектов культурного наследия на территории Первомайского сельского поселения на 2021-2023 годы</t>
  </si>
  <si>
    <t>2021 год</t>
  </si>
  <si>
    <t>2022 год</t>
  </si>
  <si>
    <t>2023 год</t>
  </si>
  <si>
    <t>Администрация Первомайского сельского поселения/ МУ ПЭС Первомайского сельского поселения Кущевского района</t>
  </si>
  <si>
    <t>подпрограмма "Осуществление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годы"</t>
  </si>
  <si>
    <t>Финансовое обеспечение деятельности МУК "ЦКС Первомайского сельского поселения"</t>
  </si>
  <si>
    <t>Предоставление субсидии на иные цели МУК "ЦКС Первомайского сельского поселения"</t>
  </si>
  <si>
    <t>МУК "КДЦ Первомайского сельского поселения Кущевского района"; МУК "ЦКС Первомайского сельского поселения"</t>
  </si>
  <si>
    <t>Финансовое обеспечение деятельности МУК "КДЦ Первомайского сельского поселения"</t>
  </si>
  <si>
    <t>Предоставление субсидии на иные цели МУК "КДЦ Первомайского сельского поселения"</t>
  </si>
  <si>
    <t xml:space="preserve">содержание памятников </t>
  </si>
  <si>
    <t>Начальник финансового отдела администрации Первомайского сельского поселения</t>
  </si>
  <si>
    <t>С.В.Дулина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</si>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</sst>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5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view="pageBreakPreview" zoomScaleNormal="100" zoomScaleSheetLayoutView="100" workbookViewId="0">
      <selection activeCell="F20" sqref="F20"/>
    </sheetView>
  </sheetViews>
  <sheetFormatPr defaultRowHeight="15.75" x14ac:dyDescent="0.25"/>
  <cols>
    <col min="1" max="1" width="6" style="1" customWidth="1"/>
    <col min="2" max="2" width="70" style="1" customWidth="1"/>
    <col min="3" max="3" width="11.875" style="6" customWidth="1"/>
    <col min="4" max="4" width="16.875" style="1" customWidth="1"/>
    <col min="5" max="5" width="11.625" style="1" bestFit="1" customWidth="1"/>
    <col min="6" max="6" width="9" style="27"/>
    <col min="7" max="7" width="9" style="1"/>
    <col min="8" max="8" width="15.875" style="1" customWidth="1"/>
    <col min="9" max="9" width="22.625" style="2" customWidth="1"/>
  </cols>
  <sheetData>
    <row r="2" spans="1:9" ht="27.75" customHeight="1" x14ac:dyDescent="0.25">
      <c r="H2" s="1" t="s">
        <v>29</v>
      </c>
    </row>
    <row r="3" spans="1:9" ht="57" customHeight="1" x14ac:dyDescent="0.25">
      <c r="H3" s="41" t="s">
        <v>13</v>
      </c>
      <c r="I3" s="42"/>
    </row>
    <row r="4" spans="1:9" x14ac:dyDescent="0.25">
      <c r="F4" s="29"/>
    </row>
    <row r="5" spans="1:9" ht="17.25" customHeight="1" x14ac:dyDescent="0.25">
      <c r="F5" s="29"/>
      <c r="H5" s="41"/>
      <c r="I5" s="42"/>
    </row>
    <row r="6" spans="1:9" hidden="1" x14ac:dyDescent="0.25">
      <c r="F6" s="29"/>
    </row>
    <row r="7" spans="1:9" ht="16.5" x14ac:dyDescent="0.25">
      <c r="B7" s="48" t="s">
        <v>10</v>
      </c>
      <c r="C7" s="47"/>
      <c r="D7" s="47"/>
      <c r="E7" s="47"/>
      <c r="F7" s="47"/>
      <c r="G7" s="47"/>
      <c r="H7" s="47"/>
      <c r="I7" s="47"/>
    </row>
    <row r="8" spans="1:9" ht="16.5" customHeight="1" x14ac:dyDescent="0.25">
      <c r="B8" s="46" t="s">
        <v>14</v>
      </c>
      <c r="C8" s="46"/>
      <c r="D8" s="46"/>
      <c r="E8" s="46"/>
      <c r="F8" s="46"/>
      <c r="G8" s="46"/>
      <c r="H8" s="46"/>
      <c r="I8" s="47"/>
    </row>
    <row r="9" spans="1:9" hidden="1" x14ac:dyDescent="0.25">
      <c r="F9" s="29"/>
    </row>
    <row r="10" spans="1:9" x14ac:dyDescent="0.25">
      <c r="F10" s="29"/>
      <c r="I10" s="3" t="s">
        <v>0</v>
      </c>
    </row>
    <row r="11" spans="1:9" s="4" customFormat="1" x14ac:dyDescent="0.25">
      <c r="A11" s="39" t="s">
        <v>1</v>
      </c>
      <c r="B11" s="39" t="s">
        <v>2</v>
      </c>
      <c r="C11" s="39" t="s">
        <v>12</v>
      </c>
      <c r="D11" s="39" t="s">
        <v>3</v>
      </c>
      <c r="E11" s="49" t="s">
        <v>4</v>
      </c>
      <c r="F11" s="50"/>
      <c r="G11" s="51"/>
      <c r="H11" s="39" t="s">
        <v>5</v>
      </c>
      <c r="I11" s="39" t="s">
        <v>6</v>
      </c>
    </row>
    <row r="12" spans="1:9" s="4" customFormat="1" ht="47.25" customHeight="1" x14ac:dyDescent="0.25">
      <c r="A12" s="40"/>
      <c r="B12" s="40"/>
      <c r="C12" s="40"/>
      <c r="D12" s="40"/>
      <c r="E12" s="5" t="s">
        <v>16</v>
      </c>
      <c r="F12" s="30" t="s">
        <v>17</v>
      </c>
      <c r="G12" s="5" t="s">
        <v>18</v>
      </c>
      <c r="H12" s="40"/>
      <c r="I12" s="40"/>
    </row>
    <row r="13" spans="1:9" s="17" customFormat="1" ht="47.25" customHeight="1" x14ac:dyDescent="0.25">
      <c r="A13" s="14">
        <v>1</v>
      </c>
      <c r="B13" s="14" t="s">
        <v>15</v>
      </c>
      <c r="C13" s="15" t="s">
        <v>8</v>
      </c>
      <c r="D13" s="20">
        <f>E13+F13+G13</f>
        <v>12.7</v>
      </c>
      <c r="E13" s="20">
        <f>E14</f>
        <v>2.7</v>
      </c>
      <c r="F13" s="20">
        <f t="shared" ref="F13:G13" si="0">F14</f>
        <v>5</v>
      </c>
      <c r="G13" s="20">
        <f t="shared" si="0"/>
        <v>5</v>
      </c>
      <c r="H13" s="14"/>
      <c r="I13" s="16"/>
    </row>
    <row r="14" spans="1:9" s="4" customFormat="1" ht="99" customHeight="1" x14ac:dyDescent="0.25">
      <c r="A14" s="13" t="s">
        <v>11</v>
      </c>
      <c r="B14" s="18" t="s">
        <v>26</v>
      </c>
      <c r="C14" s="7" t="s">
        <v>8</v>
      </c>
      <c r="D14" s="19">
        <f>E14+F14+G14</f>
        <v>12.7</v>
      </c>
      <c r="E14" s="19">
        <v>2.7</v>
      </c>
      <c r="F14" s="31">
        <v>5</v>
      </c>
      <c r="G14" s="19">
        <v>5</v>
      </c>
      <c r="H14" s="13"/>
      <c r="I14" s="28" t="s">
        <v>19</v>
      </c>
    </row>
    <row r="15" spans="1:9" s="17" customFormat="1" ht="47.25" customHeight="1" x14ac:dyDescent="0.25">
      <c r="A15" s="14">
        <v>2</v>
      </c>
      <c r="B15" s="14" t="s">
        <v>20</v>
      </c>
      <c r="C15" s="15" t="s">
        <v>8</v>
      </c>
      <c r="D15" s="21">
        <f>E15+F15+G15</f>
        <v>21327.9</v>
      </c>
      <c r="E15" s="21">
        <f>E16+E17+E18+E19</f>
        <v>8676.2999999999993</v>
      </c>
      <c r="F15" s="21">
        <f>F16+F17+F18+F19</f>
        <v>9028.6</v>
      </c>
      <c r="G15" s="21">
        <f>G16+G17+G18+G19</f>
        <v>3623</v>
      </c>
      <c r="H15" s="14"/>
      <c r="I15" s="16"/>
    </row>
    <row r="16" spans="1:9" s="26" customFormat="1" ht="35.25" customHeight="1" x14ac:dyDescent="0.25">
      <c r="A16" s="22"/>
      <c r="B16" s="23" t="s">
        <v>24</v>
      </c>
      <c r="C16" s="24" t="s">
        <v>8</v>
      </c>
      <c r="D16" s="25">
        <f t="shared" ref="D16" si="1">E16+F16+G16</f>
        <v>10800.400000000001</v>
      </c>
      <c r="E16" s="25">
        <v>4214</v>
      </c>
      <c r="F16" s="25">
        <f>2953.2+1618.4+14.8</f>
        <v>4586.4000000000005</v>
      </c>
      <c r="G16" s="25">
        <v>2000</v>
      </c>
      <c r="H16" s="43" t="s">
        <v>9</v>
      </c>
      <c r="I16" s="52" t="s">
        <v>23</v>
      </c>
    </row>
    <row r="17" spans="1:9" s="26" customFormat="1" ht="37.5" customHeight="1" x14ac:dyDescent="0.25">
      <c r="A17" s="22"/>
      <c r="B17" s="23" t="s">
        <v>25</v>
      </c>
      <c r="C17" s="24" t="s">
        <v>8</v>
      </c>
      <c r="D17" s="25">
        <f>SUM(E17:G17)</f>
        <v>518.20000000000005</v>
      </c>
      <c r="E17" s="25">
        <v>303.2</v>
      </c>
      <c r="F17" s="25">
        <f>82+10-12-27+80</f>
        <v>133</v>
      </c>
      <c r="G17" s="25">
        <v>82</v>
      </c>
      <c r="H17" s="44"/>
      <c r="I17" s="53"/>
    </row>
    <row r="18" spans="1:9" s="26" customFormat="1" ht="30.75" customHeight="1" x14ac:dyDescent="0.25">
      <c r="A18" s="22"/>
      <c r="B18" s="23" t="s">
        <v>21</v>
      </c>
      <c r="C18" s="24" t="s">
        <v>8</v>
      </c>
      <c r="D18" s="25">
        <f t="shared" ref="D18:D19" si="2">SUM(E18:G18)</f>
        <v>9636.2999999999993</v>
      </c>
      <c r="E18" s="25">
        <v>3976.1</v>
      </c>
      <c r="F18" s="25">
        <f>2279.5+1880.7</f>
        <v>4160.2</v>
      </c>
      <c r="G18" s="25">
        <v>1500</v>
      </c>
      <c r="H18" s="44"/>
      <c r="I18" s="53"/>
    </row>
    <row r="19" spans="1:9" s="26" customFormat="1" ht="35.25" customHeight="1" x14ac:dyDescent="0.25">
      <c r="A19" s="22"/>
      <c r="B19" s="23" t="s">
        <v>22</v>
      </c>
      <c r="C19" s="24" t="s">
        <v>8</v>
      </c>
      <c r="D19" s="25">
        <f t="shared" si="2"/>
        <v>373</v>
      </c>
      <c r="E19" s="25">
        <f>19+167-3</f>
        <v>183</v>
      </c>
      <c r="F19" s="25">
        <f>41+10+98</f>
        <v>149</v>
      </c>
      <c r="G19" s="25">
        <v>41</v>
      </c>
      <c r="H19" s="45"/>
      <c r="I19" s="54"/>
    </row>
    <row r="20" spans="1:9" s="12" customFormat="1" x14ac:dyDescent="0.25">
      <c r="A20" s="8"/>
      <c r="B20" s="8" t="s">
        <v>7</v>
      </c>
      <c r="C20" s="9"/>
      <c r="D20" s="10">
        <f>D13+D15</f>
        <v>21340.600000000002</v>
      </c>
      <c r="E20" s="10">
        <f>E13+E15</f>
        <v>8679</v>
      </c>
      <c r="F20" s="32">
        <f>F13+F15</f>
        <v>9033.6</v>
      </c>
      <c r="G20" s="10">
        <f>G13+G15</f>
        <v>3628</v>
      </c>
      <c r="H20" s="11"/>
      <c r="I20" s="8"/>
    </row>
    <row r="21" spans="1:9" ht="48.75" customHeight="1" x14ac:dyDescent="0.25">
      <c r="A21" s="33"/>
      <c r="B21" s="34" t="s">
        <v>27</v>
      </c>
      <c r="C21" s="35"/>
      <c r="D21" s="36"/>
      <c r="E21" s="37"/>
      <c r="F21" s="37"/>
      <c r="G21" s="37"/>
      <c r="H21" s="35" t="s">
        <v>28</v>
      </c>
      <c r="I21" s="38"/>
    </row>
    <row r="22" spans="1:9" x14ac:dyDescent="0.25">
      <c r="A22" s="33"/>
      <c r="B22" s="34"/>
      <c r="C22" s="35"/>
      <c r="D22" s="36"/>
      <c r="E22" s="37"/>
      <c r="F22" s="37"/>
      <c r="G22" s="37"/>
      <c r="H22" s="35"/>
      <c r="I22" s="38"/>
    </row>
    <row r="23" spans="1:9" x14ac:dyDescent="0.25">
      <c r="F23" s="29"/>
    </row>
    <row r="24" spans="1:9" x14ac:dyDescent="0.25">
      <c r="F24" s="29"/>
    </row>
  </sheetData>
  <mergeCells count="13">
    <mergeCell ref="H16:H19"/>
    <mergeCell ref="H5:I5"/>
    <mergeCell ref="B8:I8"/>
    <mergeCell ref="B7:I7"/>
    <mergeCell ref="I11:I12"/>
    <mergeCell ref="D11:D12"/>
    <mergeCell ref="E11:G11"/>
    <mergeCell ref="I16:I19"/>
    <mergeCell ref="A11:A12"/>
    <mergeCell ref="B11:B12"/>
    <mergeCell ref="C11:C12"/>
    <mergeCell ref="H11:H12"/>
    <mergeCell ref="H3:I3"/>
  </mergeCells>
  <pageMargins left="0.39370078740157483" right="0.19685039370078741" top="0.74803149606299213" bottom="0.39370078740157483" header="0.31496062992125984" footer="0.31496062992125984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2021-11-15T11:19:12Z</cp:lastPrinted>
  <dcterms:created xsi:type="dcterms:W3CDTF">2014-08-27T07:18:13Z</dcterms:created>
  <dcterms:modified xsi:type="dcterms:W3CDTF">2022-08-05T11:23:35Z</dcterms:modified>
</cp:coreProperties>
</file>