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7485" activeTab="0"/>
  </bookViews>
  <sheets>
    <sheet name="Лист1" sheetId="1" r:id="rId1"/>
  </sheets>
  <definedNames>
    <definedName name="_xlnm.Print_Area" localSheetId="0">'Лист1'!$A$1:$I$61</definedName>
  </definedNames>
  <calcPr fullCalcOnLoad="1"/>
</workbook>
</file>

<file path=xl/sharedStrings.xml><?xml version="1.0" encoding="utf-8"?>
<sst xmlns="http://schemas.openxmlformats.org/spreadsheetml/2006/main" count="148" uniqueCount="110">
  <si>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</si>
  <si>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</si>
  <si>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</si>
  <si>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</si>
  <si>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</si>
  <si>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</si>
  <si>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</si>
  <si>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</si>
  <si>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</si>
  <si>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</si>
  <si>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</si>
  <si>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бюджет поселения</t>
  </si>
  <si>
    <t>на 2015-2017 годы"</t>
  </si>
  <si>
    <t>Итого по подпрограмме:</t>
  </si>
  <si>
    <t>ТРОТУАРЫ: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</si>
  <si>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</si>
  <si>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</si>
  <si>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</si>
  <si>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</si>
  <si>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</si>
  <si>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</si>
  <si>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</si>
  <si>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</si>
  <si>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</si>
  <si>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</si>
  <si>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</si>
  <si>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</si>
  <si>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</si>
  <si>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</si>
  <si>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1.14</t>
  </si>
  <si>
    <t>2.1.1</t>
  </si>
  <si>
    <t>2.1.2</t>
  </si>
  <si>
    <t>2.1.3</t>
  </si>
  <si>
    <t>2.1.4</t>
  </si>
  <si>
    <t xml:space="preserve"> Организационно-планировочные и инженерные меры, направленные на совершенствование организации движения транспортных средств и пешеходов в населенных пунктах Кущевского сельского поселения
</t>
  </si>
  <si>
    <t>Ремонт и содержание улично-дорожной сети</t>
  </si>
  <si>
    <t>Зимнее содержание дорог</t>
  </si>
  <si>
    <t>Дорожная разметка, покраска пешеходных переходов (приобретение дорожной краски, растворителя, стеклошарики)</t>
  </si>
  <si>
    <t>3.1.</t>
  </si>
  <si>
    <t>3.2</t>
  </si>
  <si>
    <t>3.2.1</t>
  </si>
  <si>
    <t>3.2.2</t>
  </si>
  <si>
    <t>3.2.3</t>
  </si>
  <si>
    <t>ИТОГО ПО ПРОГРАММЕ:</t>
  </si>
  <si>
    <t>ПРИЛОЖЕНИЕ № 1</t>
  </si>
  <si>
    <t>МЕРОПРИЯТИЯ МУНИЦИПАЛЬНОЙ ПРОГРАММЫ</t>
  </si>
  <si>
    <t>к программе "Дорожное хозяйство</t>
  </si>
  <si>
    <t>Первомайского сельского поселения Кущевского района</t>
  </si>
  <si>
    <t xml:space="preserve"> "Дорожное хозяйство Первомайского  сельского поселения Кущевского района  на 2015-2017 годы"</t>
  </si>
  <si>
    <t>3.1.1</t>
  </si>
  <si>
    <t>ремонт тротуара по ул. Кооперативной от ул.Юбилейной до ул.Советской в п.Первомайском Кущевского района</t>
  </si>
  <si>
    <t>ремонт тротуара по ул.Советской от ж/д вокзала до ул.Краснодарской в п.Первомайском Кущевского района</t>
  </si>
  <si>
    <t>Подпрограмма "Строительство, реконструкция, капитальный ремонт и ремонт тротуаров и проездов к многоквартирным домам Первомайского сельского поселения на 2015-2017 годы"</t>
  </si>
  <si>
    <t>1.15</t>
  </si>
  <si>
    <t>1.16</t>
  </si>
  <si>
    <t>1.17</t>
  </si>
  <si>
    <t>1.18</t>
  </si>
  <si>
    <t>Обеспечение сохранности автомобильных дорог общего пользования, находящихся в границах населенных пунктов поселения, увеличение срока службы дорожных покрытий, сооружений, улучшение технического состояния автомобильных дорог общего пользования местного значения, находящихся в границах населенных пунктов Первомайского сельского поселения.</t>
  </si>
  <si>
    <t>Администрация Первомайского сельского поселения/ МУ ПЭС Первомайского сельского поселения</t>
  </si>
  <si>
    <t xml:space="preserve">ремонт дороги п. Первомайский ул.Октябрьская   </t>
  </si>
  <si>
    <t>ремонт дороги п.Комсомольский ул. Трудовая</t>
  </si>
  <si>
    <t>ремонт дороги х.Пролетарский ул. Северная</t>
  </si>
  <si>
    <t>ремонт дороги х.Пролетарский ул.Центральная</t>
  </si>
  <si>
    <t>ремонт дороги п.Октябрьский ул. Южная</t>
  </si>
  <si>
    <t>ремонт дорог п.Кубанец ул. Ветеранов</t>
  </si>
  <si>
    <t>ремонт дорог п.Кубанец ул. Зеленая</t>
  </si>
  <si>
    <t>ремонт дороги х.Знамя Коммунизма ул. Образцовая</t>
  </si>
  <si>
    <t xml:space="preserve">ремонт дороги п.Заветы Ильича ул. Восточная </t>
  </si>
  <si>
    <t xml:space="preserve">ремонт дороги п.Заветы Ильича ул. Мира </t>
  </si>
  <si>
    <t>Улучшение эксплуатационного состояния покрытия тротуаров, пешеходных дорожек и проездов к МКД  в Первомайском сельском поселении, благоустроенности территории поселения и качества жизни населения Первомайского сельского поселения</t>
  </si>
  <si>
    <t>Администрация Первомайского сельского поселения</t>
  </si>
  <si>
    <t>сокращение количества дорожно-транспортных происшествий с постра-давшими и сокращение количества лиц, погибших в них</t>
  </si>
  <si>
    <t>Подпрограмма "Дороги Первомайского сельского поселения Кущевского района на 2015-2017 годы"</t>
  </si>
  <si>
    <t>Подпрограмма "Содержание улично-дорожной сети Первомайского сельского поселения Кущевского района на 2015-2017 годы"</t>
  </si>
  <si>
    <t>ремонт дороги п.Комсомольский ул.Образцовая</t>
  </si>
  <si>
    <t>проектно-сметная документация</t>
  </si>
  <si>
    <t>1.22</t>
  </si>
  <si>
    <t>1.21</t>
  </si>
  <si>
    <t>1.20</t>
  </si>
  <si>
    <t>1.19</t>
  </si>
  <si>
    <t>прочие</t>
  </si>
  <si>
    <t>ремонт дороги п. Первомайский ул. Советская</t>
  </si>
  <si>
    <t>ремонт дороги п. Первомайский ул. Гаражная</t>
  </si>
  <si>
    <t>Ямочный ремонт</t>
  </si>
  <si>
    <t>бюджет поселения+краевой бюджет</t>
  </si>
  <si>
    <t>ремонт тротуара по ул.Октябрьская</t>
  </si>
  <si>
    <t>ремонт дороги п. Первомайский ул. Солнечная</t>
  </si>
  <si>
    <t>2.1.5</t>
  </si>
  <si>
    <t>ремонт тротуара по улице Садовой</t>
  </si>
  <si>
    <t xml:space="preserve"> приобретение стройматериалов</t>
  </si>
  <si>
    <t>1.23</t>
  </si>
  <si>
    <t>подъезды к кладбищам п.Первомайский</t>
  </si>
  <si>
    <t>Ремонт дороги по ул.Северной от тока до ул.Восточной в х.Пролетарском</t>
  </si>
  <si>
    <t>Создание системы маршрутного ориентирования участников дорожного движения (приобретение дорожных знаков и указателей с названиями улиц и номерами домов)</t>
  </si>
  <si>
    <t>ремонт х.Красная Заря ул. Ленинградская от автодороги ст.Кущевская - х. Пролетарский до дома №22</t>
  </si>
  <si>
    <t>краевой бюджета</t>
  </si>
  <si>
    <t>1.9.1</t>
  </si>
  <si>
    <t>ремонт дороги п.Комсомольский ул. Центральная</t>
  </si>
  <si>
    <t xml:space="preserve">ямочныый ремонт п.Комсольский </t>
  </si>
  <si>
    <t>ямочный ремонт п.Заветы Ильича</t>
  </si>
  <si>
    <t>1.1.1</t>
  </si>
  <si>
    <t>1.1.2</t>
  </si>
  <si>
    <t>ремонт дороги п.Кубанец въезд</t>
  </si>
  <si>
    <t>ремонт дороги п.Первомайский ул. Красная</t>
  </si>
  <si>
    <t xml:space="preserve">ремонт тротуара по ул.Советской </t>
  </si>
  <si>
    <t>2.1.6</t>
  </si>
  <si>
    <t>2.1.7</t>
  </si>
  <si>
    <t>ремонт тротуара п.Комсомольский ул.Центральная</t>
  </si>
  <si>
    <t>Глава Первомайского сельского поселения Кущевского района</t>
  </si>
  <si>
    <t>М.Н.Поступаев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</si>
</sst>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vertical="center"/>
    </xf>
    <xf numFmtId="0" fontId="7" fillId="36" borderId="0" xfId="0" applyFont="1" applyFill="1" applyAlignment="1">
      <alignment/>
    </xf>
    <xf numFmtId="164" fontId="4" fillId="36" borderId="10" xfId="0" applyNumberFormat="1" applyFont="1" applyFill="1" applyBorder="1" applyAlignment="1">
      <alignment horizontal="center"/>
    </xf>
    <xf numFmtId="0" fontId="0" fillId="37" borderId="15" xfId="0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38" borderId="10" xfId="0" applyFont="1" applyFill="1" applyBorder="1" applyAlignment="1">
      <alignment wrapText="1"/>
    </xf>
    <xf numFmtId="164" fontId="6" fillId="34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zoomScalePageLayoutView="0" workbookViewId="0" topLeftCell="A52">
      <selection activeCell="G52" sqref="G52"/>
    </sheetView>
  </sheetViews>
  <sheetFormatPr defaultColWidth="9.00390625" defaultRowHeight="15.75"/>
  <cols>
    <col min="1" max="1" width="6.00390625" style="11" customWidth="1"/>
    <col min="2" max="2" width="43.125" style="1" customWidth="1"/>
    <col min="3" max="3" width="17.50390625" style="1" customWidth="1"/>
    <col min="4" max="4" width="11.125" style="15" customWidth="1"/>
    <col min="5" max="5" width="8.75390625" style="15" customWidth="1"/>
    <col min="6" max="6" width="8.50390625" style="15" customWidth="1"/>
    <col min="7" max="7" width="9.50390625" style="15" customWidth="1"/>
    <col min="8" max="8" width="36.00390625" style="1" customWidth="1"/>
    <col min="9" max="9" width="24.00390625" style="3" customWidth="1"/>
  </cols>
  <sheetData>
    <row r="1" ht="15.75">
      <c r="H1" s="3" t="s">
        <v>44</v>
      </c>
    </row>
    <row r="2" ht="15.75">
      <c r="H2" s="3" t="s">
        <v>46</v>
      </c>
    </row>
    <row r="3" spans="8:9" ht="15.75">
      <c r="H3" s="64" t="s">
        <v>47</v>
      </c>
      <c r="I3" s="65"/>
    </row>
    <row r="4" ht="15.75">
      <c r="H4" s="1" t="s">
        <v>12</v>
      </c>
    </row>
    <row r="5" ht="15.75">
      <c r="D5" s="2" t="s">
        <v>45</v>
      </c>
    </row>
    <row r="6" spans="2:8" ht="16.5" customHeight="1">
      <c r="B6" s="73" t="s">
        <v>48</v>
      </c>
      <c r="C6" s="74"/>
      <c r="D6" s="74"/>
      <c r="E6" s="74"/>
      <c r="F6" s="74"/>
      <c r="G6" s="74"/>
      <c r="H6" s="74"/>
    </row>
    <row r="8" ht="15.75">
      <c r="I8" s="4" t="s">
        <v>0</v>
      </c>
    </row>
    <row r="9" spans="1:9" s="5" customFormat="1" ht="15.75">
      <c r="A9" s="66" t="s">
        <v>1</v>
      </c>
      <c r="B9" s="66" t="s">
        <v>2</v>
      </c>
      <c r="C9" s="66" t="s">
        <v>3</v>
      </c>
      <c r="D9" s="66" t="s">
        <v>4</v>
      </c>
      <c r="E9" s="70" t="s">
        <v>5</v>
      </c>
      <c r="F9" s="71"/>
      <c r="G9" s="72"/>
      <c r="H9" s="66" t="s">
        <v>9</v>
      </c>
      <c r="I9" s="66" t="s">
        <v>10</v>
      </c>
    </row>
    <row r="10" spans="1:9" s="5" customFormat="1" ht="47.25" customHeight="1">
      <c r="A10" s="67"/>
      <c r="B10" s="79"/>
      <c r="C10" s="79"/>
      <c r="D10" s="67"/>
      <c r="E10" s="6" t="s">
        <v>6</v>
      </c>
      <c r="F10" s="6" t="s">
        <v>7</v>
      </c>
      <c r="G10" s="6" t="s">
        <v>8</v>
      </c>
      <c r="H10" s="67"/>
      <c r="I10" s="67"/>
    </row>
    <row r="11" spans="1:9" s="29" customFormat="1" ht="108.75" customHeight="1">
      <c r="A11" s="25">
        <v>1</v>
      </c>
      <c r="B11" s="26" t="s">
        <v>72</v>
      </c>
      <c r="C11" s="27" t="s">
        <v>13</v>
      </c>
      <c r="D11" s="26">
        <f>SUM(D12:D37)</f>
        <v>17119.699999999997</v>
      </c>
      <c r="E11" s="26">
        <f>SUM(E12:E37)</f>
        <v>2372.7000000000003</v>
      </c>
      <c r="F11" s="26">
        <f>SUM(F12:F37)</f>
        <v>2139.9</v>
      </c>
      <c r="G11" s="63">
        <f>SUM(G12:G37)</f>
        <v>12607.1</v>
      </c>
      <c r="H11" s="28"/>
      <c r="I11" s="28"/>
    </row>
    <row r="12" spans="1:9" s="9" customFormat="1" ht="39" customHeight="1">
      <c r="A12" s="12" t="s">
        <v>15</v>
      </c>
      <c r="B12" s="8" t="s">
        <v>83</v>
      </c>
      <c r="C12" s="10" t="s">
        <v>11</v>
      </c>
      <c r="D12" s="16">
        <f aca="true" t="shared" si="0" ref="D12:D37">E12+F12+G12</f>
        <v>1596.1</v>
      </c>
      <c r="E12" s="17">
        <v>498.6</v>
      </c>
      <c r="F12" s="17">
        <v>347.5</v>
      </c>
      <c r="G12" s="17">
        <v>750</v>
      </c>
      <c r="H12" s="75" t="s">
        <v>57</v>
      </c>
      <c r="I12" s="68" t="s">
        <v>58</v>
      </c>
    </row>
    <row r="13" spans="1:9" s="9" customFormat="1" ht="39" customHeight="1">
      <c r="A13" s="12" t="s">
        <v>100</v>
      </c>
      <c r="B13" s="8" t="s">
        <v>98</v>
      </c>
      <c r="C13" s="10" t="s">
        <v>11</v>
      </c>
      <c r="D13" s="18">
        <f t="shared" si="0"/>
        <v>400</v>
      </c>
      <c r="E13" s="17">
        <v>0</v>
      </c>
      <c r="F13" s="17">
        <v>0</v>
      </c>
      <c r="G13" s="17">
        <v>400</v>
      </c>
      <c r="H13" s="76"/>
      <c r="I13" s="69"/>
    </row>
    <row r="14" spans="1:9" s="9" customFormat="1" ht="39" customHeight="1">
      <c r="A14" s="12" t="s">
        <v>101</v>
      </c>
      <c r="B14" s="8" t="s">
        <v>99</v>
      </c>
      <c r="C14" s="10" t="s">
        <v>11</v>
      </c>
      <c r="D14" s="18">
        <f t="shared" si="0"/>
        <v>200</v>
      </c>
      <c r="E14" s="17">
        <v>0</v>
      </c>
      <c r="F14" s="17">
        <v>0</v>
      </c>
      <c r="G14" s="17">
        <v>200</v>
      </c>
      <c r="H14" s="76"/>
      <c r="I14" s="69"/>
    </row>
    <row r="15" spans="1:9" s="9" customFormat="1" ht="44.25" customHeight="1">
      <c r="A15" s="13" t="s">
        <v>16</v>
      </c>
      <c r="B15" s="8" t="s">
        <v>59</v>
      </c>
      <c r="C15" s="10" t="s">
        <v>11</v>
      </c>
      <c r="D15" s="18">
        <f t="shared" si="0"/>
        <v>600</v>
      </c>
      <c r="E15" s="19">
        <v>0</v>
      </c>
      <c r="F15" s="19">
        <v>0</v>
      </c>
      <c r="G15" s="19">
        <v>600</v>
      </c>
      <c r="H15" s="77"/>
      <c r="I15" s="69"/>
    </row>
    <row r="16" spans="1:9" s="9" customFormat="1" ht="32.25" customHeight="1">
      <c r="A16" s="13" t="s">
        <v>17</v>
      </c>
      <c r="B16" s="8" t="s">
        <v>92</v>
      </c>
      <c r="C16" s="10" t="s">
        <v>11</v>
      </c>
      <c r="D16" s="18">
        <f t="shared" si="0"/>
        <v>151.4</v>
      </c>
      <c r="E16" s="19">
        <v>0</v>
      </c>
      <c r="F16" s="19">
        <v>151.4</v>
      </c>
      <c r="G16" s="19">
        <v>0</v>
      </c>
      <c r="H16" s="77"/>
      <c r="I16" s="69"/>
    </row>
    <row r="17" spans="1:9" s="9" customFormat="1" ht="32.25" customHeight="1">
      <c r="A17" s="13" t="s">
        <v>18</v>
      </c>
      <c r="B17" s="8" t="s">
        <v>82</v>
      </c>
      <c r="C17" s="10" t="s">
        <v>11</v>
      </c>
      <c r="D17" s="18">
        <f t="shared" si="0"/>
        <v>99.8</v>
      </c>
      <c r="E17" s="19">
        <v>99.8</v>
      </c>
      <c r="F17" s="19">
        <v>0</v>
      </c>
      <c r="G17" s="19">
        <v>0</v>
      </c>
      <c r="H17" s="77"/>
      <c r="I17" s="69"/>
    </row>
    <row r="18" spans="1:9" s="9" customFormat="1" ht="30" customHeight="1">
      <c r="A18" s="13" t="s">
        <v>19</v>
      </c>
      <c r="B18" s="8" t="s">
        <v>86</v>
      </c>
      <c r="C18" s="10" t="s">
        <v>11</v>
      </c>
      <c r="D18" s="18">
        <f t="shared" si="0"/>
        <v>600</v>
      </c>
      <c r="E18" s="19">
        <v>0</v>
      </c>
      <c r="F18" s="19">
        <v>100</v>
      </c>
      <c r="G18" s="19">
        <v>500</v>
      </c>
      <c r="H18" s="77"/>
      <c r="I18" s="69"/>
    </row>
    <row r="19" spans="1:9" s="9" customFormat="1" ht="33.75" customHeight="1">
      <c r="A19" s="14" t="s">
        <v>20</v>
      </c>
      <c r="B19" s="8" t="s">
        <v>81</v>
      </c>
      <c r="C19" s="7" t="s">
        <v>11</v>
      </c>
      <c r="D19" s="20">
        <f t="shared" si="0"/>
        <v>1780.8</v>
      </c>
      <c r="E19" s="21">
        <v>99.5</v>
      </c>
      <c r="F19" s="21">
        <v>100</v>
      </c>
      <c r="G19" s="21">
        <v>1581.3</v>
      </c>
      <c r="H19" s="77"/>
      <c r="I19" s="69"/>
    </row>
    <row r="20" spans="1:9" s="9" customFormat="1" ht="33.75" customHeight="1">
      <c r="A20" s="14" t="s">
        <v>21</v>
      </c>
      <c r="B20" s="8" t="s">
        <v>97</v>
      </c>
      <c r="C20" s="7" t="s">
        <v>11</v>
      </c>
      <c r="D20" s="20">
        <f t="shared" si="0"/>
        <v>500</v>
      </c>
      <c r="E20" s="21">
        <v>0</v>
      </c>
      <c r="F20" s="21">
        <v>0</v>
      </c>
      <c r="G20" s="21">
        <v>500</v>
      </c>
      <c r="H20" s="77"/>
      <c r="I20" s="69"/>
    </row>
    <row r="21" spans="1:9" s="9" customFormat="1" ht="33.75" customHeight="1">
      <c r="A21" s="14" t="s">
        <v>22</v>
      </c>
      <c r="B21" s="8" t="s">
        <v>60</v>
      </c>
      <c r="C21" s="7" t="s">
        <v>11</v>
      </c>
      <c r="D21" s="20">
        <f t="shared" si="0"/>
        <v>509.5</v>
      </c>
      <c r="E21" s="21">
        <v>0</v>
      </c>
      <c r="F21" s="21">
        <v>90</v>
      </c>
      <c r="G21" s="21">
        <v>419.5</v>
      </c>
      <c r="H21" s="77"/>
      <c r="I21" s="69"/>
    </row>
    <row r="22" spans="1:9" s="9" customFormat="1" ht="43.5" customHeight="1">
      <c r="A22" s="14" t="s">
        <v>23</v>
      </c>
      <c r="B22" s="62" t="s">
        <v>94</v>
      </c>
      <c r="C22" s="7" t="s">
        <v>11</v>
      </c>
      <c r="D22" s="20">
        <f t="shared" si="0"/>
        <v>180.5</v>
      </c>
      <c r="E22" s="21">
        <v>0</v>
      </c>
      <c r="F22" s="21">
        <v>0</v>
      </c>
      <c r="G22" s="21">
        <v>180.5</v>
      </c>
      <c r="H22" s="77"/>
      <c r="I22" s="69"/>
    </row>
    <row r="23" spans="1:9" s="9" customFormat="1" ht="39.75" customHeight="1">
      <c r="A23" s="14" t="s">
        <v>96</v>
      </c>
      <c r="B23" s="62" t="s">
        <v>94</v>
      </c>
      <c r="C23" s="7" t="s">
        <v>95</v>
      </c>
      <c r="D23" s="20">
        <f t="shared" si="0"/>
        <v>1624.8</v>
      </c>
      <c r="E23" s="21">
        <v>0</v>
      </c>
      <c r="F23" s="21">
        <v>0</v>
      </c>
      <c r="G23" s="21">
        <v>1624.8</v>
      </c>
      <c r="H23" s="77"/>
      <c r="I23" s="69"/>
    </row>
    <row r="24" spans="1:9" s="9" customFormat="1" ht="28.5" customHeight="1">
      <c r="A24" s="14" t="s">
        <v>24</v>
      </c>
      <c r="B24" s="8" t="s">
        <v>102</v>
      </c>
      <c r="C24" s="7" t="s">
        <v>11</v>
      </c>
      <c r="D24" s="20">
        <f t="shared" si="0"/>
        <v>200</v>
      </c>
      <c r="E24" s="21">
        <v>0</v>
      </c>
      <c r="F24" s="21">
        <v>0</v>
      </c>
      <c r="G24" s="21">
        <v>200</v>
      </c>
      <c r="H24" s="77"/>
      <c r="I24" s="69"/>
    </row>
    <row r="25" spans="1:9" s="9" customFormat="1" ht="28.5" customHeight="1">
      <c r="A25" s="14" t="s">
        <v>25</v>
      </c>
      <c r="B25" s="8" t="s">
        <v>61</v>
      </c>
      <c r="C25" s="7" t="s">
        <v>11</v>
      </c>
      <c r="D25" s="20">
        <f t="shared" si="0"/>
        <v>100</v>
      </c>
      <c r="E25" s="21">
        <v>0</v>
      </c>
      <c r="F25" s="21">
        <v>100</v>
      </c>
      <c r="G25" s="21">
        <v>0</v>
      </c>
      <c r="H25" s="77"/>
      <c r="I25" s="69"/>
    </row>
    <row r="26" spans="1:9" s="9" customFormat="1" ht="27.75" customHeight="1">
      <c r="A26" s="35" t="s">
        <v>26</v>
      </c>
      <c r="B26" s="8" t="s">
        <v>62</v>
      </c>
      <c r="C26" s="7" t="s">
        <v>11</v>
      </c>
      <c r="D26" s="20">
        <f t="shared" si="0"/>
        <v>0</v>
      </c>
      <c r="E26" s="24">
        <v>0</v>
      </c>
      <c r="F26" s="24">
        <v>0</v>
      </c>
      <c r="G26" s="24">
        <v>0</v>
      </c>
      <c r="H26" s="77"/>
      <c r="I26" s="69"/>
    </row>
    <row r="27" spans="1:9" s="9" customFormat="1" ht="21" customHeight="1">
      <c r="A27" s="35" t="s">
        <v>27</v>
      </c>
      <c r="B27" s="22" t="s">
        <v>63</v>
      </c>
      <c r="C27" s="7" t="s">
        <v>11</v>
      </c>
      <c r="D27" s="20">
        <f t="shared" si="0"/>
        <v>0</v>
      </c>
      <c r="E27" s="24">
        <v>0</v>
      </c>
      <c r="F27" s="24">
        <v>0</v>
      </c>
      <c r="G27" s="24">
        <v>0</v>
      </c>
      <c r="H27" s="77"/>
      <c r="I27" s="69"/>
    </row>
    <row r="28" spans="1:9" s="9" customFormat="1" ht="21" customHeight="1">
      <c r="A28" s="35" t="s">
        <v>29</v>
      </c>
      <c r="B28" s="22" t="s">
        <v>64</v>
      </c>
      <c r="C28" s="7" t="s">
        <v>11</v>
      </c>
      <c r="D28" s="20">
        <f t="shared" si="0"/>
        <v>451</v>
      </c>
      <c r="E28" s="24">
        <v>0</v>
      </c>
      <c r="F28" s="24">
        <v>0</v>
      </c>
      <c r="G28" s="24">
        <v>451</v>
      </c>
      <c r="H28" s="77"/>
      <c r="I28" s="69"/>
    </row>
    <row r="29" spans="1:9" s="9" customFormat="1" ht="21" customHeight="1">
      <c r="A29" s="35" t="s">
        <v>53</v>
      </c>
      <c r="B29" s="22" t="s">
        <v>65</v>
      </c>
      <c r="C29" s="7" t="s">
        <v>11</v>
      </c>
      <c r="D29" s="20">
        <f t="shared" si="0"/>
        <v>300</v>
      </c>
      <c r="E29" s="24">
        <v>0</v>
      </c>
      <c r="F29" s="24">
        <v>300</v>
      </c>
      <c r="G29" s="24">
        <v>0</v>
      </c>
      <c r="H29" s="77"/>
      <c r="I29" s="69"/>
    </row>
    <row r="30" spans="1:9" s="9" customFormat="1" ht="21" customHeight="1">
      <c r="A30" s="35" t="s">
        <v>54</v>
      </c>
      <c r="B30" s="22" t="s">
        <v>103</v>
      </c>
      <c r="C30" s="7" t="s">
        <v>11</v>
      </c>
      <c r="D30" s="20">
        <f t="shared" si="0"/>
        <v>4500</v>
      </c>
      <c r="E30" s="24">
        <v>0</v>
      </c>
      <c r="F30" s="24">
        <v>0</v>
      </c>
      <c r="G30" s="24">
        <v>4500</v>
      </c>
      <c r="H30" s="77"/>
      <c r="I30" s="69"/>
    </row>
    <row r="31" spans="1:9" s="9" customFormat="1" ht="27.75" customHeight="1">
      <c r="A31" s="35" t="s">
        <v>55</v>
      </c>
      <c r="B31" s="22" t="s">
        <v>66</v>
      </c>
      <c r="C31" s="7" t="s">
        <v>11</v>
      </c>
      <c r="D31" s="20">
        <f t="shared" si="0"/>
        <v>100</v>
      </c>
      <c r="E31" s="24">
        <v>0</v>
      </c>
      <c r="F31" s="24">
        <v>100</v>
      </c>
      <c r="G31" s="24">
        <v>0</v>
      </c>
      <c r="H31" s="77"/>
      <c r="I31" s="69"/>
    </row>
    <row r="32" spans="1:9" s="9" customFormat="1" ht="21" customHeight="1">
      <c r="A32" s="35" t="s">
        <v>56</v>
      </c>
      <c r="B32" s="22" t="s">
        <v>67</v>
      </c>
      <c r="C32" s="7" t="s">
        <v>11</v>
      </c>
      <c r="D32" s="20">
        <f t="shared" si="0"/>
        <v>0</v>
      </c>
      <c r="E32" s="24">
        <v>0</v>
      </c>
      <c r="F32" s="24">
        <v>0</v>
      </c>
      <c r="G32" s="24">
        <v>0</v>
      </c>
      <c r="H32" s="77"/>
      <c r="I32" s="69"/>
    </row>
    <row r="33" spans="1:9" s="9" customFormat="1" ht="56.25" customHeight="1">
      <c r="A33" s="35" t="s">
        <v>79</v>
      </c>
      <c r="B33" s="22" t="s">
        <v>74</v>
      </c>
      <c r="C33" s="7" t="s">
        <v>84</v>
      </c>
      <c r="D33" s="20">
        <f t="shared" si="0"/>
        <v>2225.9</v>
      </c>
      <c r="E33" s="24">
        <v>1625.9</v>
      </c>
      <c r="F33" s="24">
        <v>600</v>
      </c>
      <c r="G33" s="24">
        <v>0</v>
      </c>
      <c r="H33" s="77"/>
      <c r="I33" s="69"/>
    </row>
    <row r="34" spans="1:9" ht="21.75" customHeight="1">
      <c r="A34" s="35" t="s">
        <v>78</v>
      </c>
      <c r="B34" s="22" t="s">
        <v>68</v>
      </c>
      <c r="C34" s="7" t="s">
        <v>11</v>
      </c>
      <c r="D34" s="20">
        <f t="shared" si="0"/>
        <v>0</v>
      </c>
      <c r="E34" s="24">
        <v>0</v>
      </c>
      <c r="F34" s="24">
        <v>0</v>
      </c>
      <c r="G34" s="24">
        <v>0</v>
      </c>
      <c r="H34" s="78"/>
      <c r="I34" s="69"/>
    </row>
    <row r="35" spans="1:9" ht="21.75" customHeight="1">
      <c r="A35" s="35" t="s">
        <v>77</v>
      </c>
      <c r="B35" s="22" t="s">
        <v>91</v>
      </c>
      <c r="C35" s="7" t="s">
        <v>11</v>
      </c>
      <c r="D35" s="20">
        <f t="shared" si="0"/>
        <v>600</v>
      </c>
      <c r="E35" s="24">
        <v>0</v>
      </c>
      <c r="F35" s="24">
        <v>0</v>
      </c>
      <c r="G35" s="24">
        <v>600</v>
      </c>
      <c r="H35" s="61"/>
      <c r="I35" s="59"/>
    </row>
    <row r="36" spans="1:9" ht="21.75" customHeight="1">
      <c r="A36" s="35" t="s">
        <v>76</v>
      </c>
      <c r="B36" s="22" t="s">
        <v>80</v>
      </c>
      <c r="C36" s="7" t="s">
        <v>11</v>
      </c>
      <c r="D36" s="20">
        <f t="shared" si="0"/>
        <v>203.1</v>
      </c>
      <c r="E36" s="24">
        <v>7.4</v>
      </c>
      <c r="F36" s="24">
        <v>195.7</v>
      </c>
      <c r="G36" s="24">
        <v>0</v>
      </c>
      <c r="H36" s="60"/>
      <c r="I36" s="59"/>
    </row>
    <row r="37" spans="1:9" ht="21.75" customHeight="1">
      <c r="A37" s="35" t="s">
        <v>90</v>
      </c>
      <c r="B37" s="22" t="s">
        <v>75</v>
      </c>
      <c r="C37" s="7" t="s">
        <v>11</v>
      </c>
      <c r="D37" s="20">
        <f t="shared" si="0"/>
        <v>196.8</v>
      </c>
      <c r="E37" s="24">
        <v>41.5</v>
      </c>
      <c r="F37" s="24">
        <v>55.3</v>
      </c>
      <c r="G37" s="24">
        <v>100</v>
      </c>
      <c r="H37" s="60"/>
      <c r="I37" s="59"/>
    </row>
    <row r="38" spans="1:9" s="43" customFormat="1" ht="112.5">
      <c r="A38" s="39">
        <v>2</v>
      </c>
      <c r="B38" s="44" t="s">
        <v>52</v>
      </c>
      <c r="C38" s="40"/>
      <c r="D38" s="41">
        <f>D39</f>
        <v>5783.099999999999</v>
      </c>
      <c r="E38" s="41">
        <f>E39</f>
        <v>974.1</v>
      </c>
      <c r="F38" s="41">
        <f>F39</f>
        <v>659</v>
      </c>
      <c r="G38" s="41">
        <f>G39</f>
        <v>4150</v>
      </c>
      <c r="H38" s="40"/>
      <c r="I38" s="42"/>
    </row>
    <row r="39" spans="1:9" s="5" customFormat="1" ht="27" customHeight="1">
      <c r="A39" s="45" t="s">
        <v>28</v>
      </c>
      <c r="B39" s="30" t="s">
        <v>14</v>
      </c>
      <c r="C39" s="31"/>
      <c r="D39" s="31">
        <f>SUM(D40:D46)</f>
        <v>5783.099999999999</v>
      </c>
      <c r="E39" s="31">
        <f>SUM(E40:E46)</f>
        <v>974.1</v>
      </c>
      <c r="F39" s="31">
        <f>SUM(F40:F46)</f>
        <v>659</v>
      </c>
      <c r="G39" s="31">
        <f>SUM(G40:G46)</f>
        <v>4150</v>
      </c>
      <c r="H39" s="32"/>
      <c r="I39" s="33"/>
    </row>
    <row r="40" spans="1:9" s="9" customFormat="1" ht="46.5" customHeight="1">
      <c r="A40" s="12" t="s">
        <v>30</v>
      </c>
      <c r="B40" s="34" t="s">
        <v>50</v>
      </c>
      <c r="C40" s="10" t="s">
        <v>11</v>
      </c>
      <c r="D40" s="16">
        <f aca="true" t="shared" si="1" ref="D40:D46">E40+F40+G40</f>
        <v>378.3</v>
      </c>
      <c r="E40" s="17">
        <v>378.3</v>
      </c>
      <c r="F40" s="17">
        <v>0</v>
      </c>
      <c r="G40" s="17">
        <v>0</v>
      </c>
      <c r="H40" s="68" t="s">
        <v>69</v>
      </c>
      <c r="I40" s="68" t="s">
        <v>70</v>
      </c>
    </row>
    <row r="41" spans="1:9" s="9" customFormat="1" ht="18.75" customHeight="1">
      <c r="A41" s="12" t="s">
        <v>31</v>
      </c>
      <c r="B41" s="34" t="s">
        <v>88</v>
      </c>
      <c r="C41" s="10" t="s">
        <v>11</v>
      </c>
      <c r="D41" s="16">
        <f t="shared" si="1"/>
        <v>650</v>
      </c>
      <c r="E41" s="17">
        <v>0</v>
      </c>
      <c r="F41" s="17">
        <v>0</v>
      </c>
      <c r="G41" s="17">
        <v>650</v>
      </c>
      <c r="H41" s="69"/>
      <c r="I41" s="69"/>
    </row>
    <row r="42" spans="1:9" s="9" customFormat="1" ht="43.5" customHeight="1">
      <c r="A42" s="13" t="s">
        <v>32</v>
      </c>
      <c r="B42" s="8" t="s">
        <v>51</v>
      </c>
      <c r="C42" s="10" t="s">
        <v>11</v>
      </c>
      <c r="D42" s="18">
        <f t="shared" si="1"/>
        <v>585.2</v>
      </c>
      <c r="E42" s="19">
        <v>585.2</v>
      </c>
      <c r="F42" s="19">
        <v>0</v>
      </c>
      <c r="G42" s="19">
        <v>0</v>
      </c>
      <c r="H42" s="69"/>
      <c r="I42" s="69"/>
    </row>
    <row r="43" spans="1:9" s="9" customFormat="1" ht="19.5" customHeight="1">
      <c r="A43" s="13" t="s">
        <v>33</v>
      </c>
      <c r="B43" s="8" t="s">
        <v>104</v>
      </c>
      <c r="C43" s="10" t="s">
        <v>11</v>
      </c>
      <c r="D43" s="18">
        <f t="shared" si="1"/>
        <v>1500</v>
      </c>
      <c r="E43" s="19">
        <v>0</v>
      </c>
      <c r="F43" s="19">
        <v>0</v>
      </c>
      <c r="G43" s="19">
        <v>1500</v>
      </c>
      <c r="H43" s="69"/>
      <c r="I43" s="69"/>
    </row>
    <row r="44" spans="1:9" s="9" customFormat="1" ht="24" customHeight="1">
      <c r="A44" s="13" t="s">
        <v>87</v>
      </c>
      <c r="B44" s="8" t="s">
        <v>85</v>
      </c>
      <c r="C44" s="10" t="s">
        <v>11</v>
      </c>
      <c r="D44" s="18">
        <f t="shared" si="1"/>
        <v>560.7</v>
      </c>
      <c r="E44" s="19">
        <v>0</v>
      </c>
      <c r="F44" s="19">
        <v>560.7</v>
      </c>
      <c r="G44" s="19">
        <v>0</v>
      </c>
      <c r="H44" s="69"/>
      <c r="I44" s="69"/>
    </row>
    <row r="45" spans="1:9" s="9" customFormat="1" ht="24" customHeight="1">
      <c r="A45" s="13" t="s">
        <v>105</v>
      </c>
      <c r="B45" s="8" t="s">
        <v>107</v>
      </c>
      <c r="C45" s="10" t="s">
        <v>11</v>
      </c>
      <c r="D45" s="18">
        <f t="shared" si="1"/>
        <v>2000</v>
      </c>
      <c r="E45" s="19">
        <v>0</v>
      </c>
      <c r="F45" s="19">
        <v>0</v>
      </c>
      <c r="G45" s="19">
        <v>2000</v>
      </c>
      <c r="H45" s="69"/>
      <c r="I45" s="69"/>
    </row>
    <row r="46" spans="1:9" s="9" customFormat="1" ht="32.25" customHeight="1">
      <c r="A46" s="13" t="s">
        <v>106</v>
      </c>
      <c r="B46" s="8" t="s">
        <v>80</v>
      </c>
      <c r="C46" s="10" t="s">
        <v>11</v>
      </c>
      <c r="D46" s="18">
        <f t="shared" si="1"/>
        <v>108.89999999999999</v>
      </c>
      <c r="E46" s="19">
        <v>10.6</v>
      </c>
      <c r="F46" s="19">
        <v>98.3</v>
      </c>
      <c r="G46" s="19">
        <v>0</v>
      </c>
      <c r="H46" s="80"/>
      <c r="I46" s="80"/>
    </row>
    <row r="47" spans="1:9" s="43" customFormat="1" ht="74.25" customHeight="1">
      <c r="A47" s="39">
        <v>3</v>
      </c>
      <c r="B47" s="51" t="s">
        <v>73</v>
      </c>
      <c r="C47" s="44" t="s">
        <v>13</v>
      </c>
      <c r="D47" s="41">
        <f>D48+D50</f>
        <v>915</v>
      </c>
      <c r="E47" s="41">
        <f>E48+E50</f>
        <v>0</v>
      </c>
      <c r="F47" s="41">
        <f>F48+F50</f>
        <v>325</v>
      </c>
      <c r="G47" s="41">
        <f>G48+G50</f>
        <v>590</v>
      </c>
      <c r="H47" s="40"/>
      <c r="I47" s="42"/>
    </row>
    <row r="48" spans="1:9" s="5" customFormat="1" ht="108.75" customHeight="1">
      <c r="A48" s="47" t="s">
        <v>38</v>
      </c>
      <c r="B48" s="31" t="s">
        <v>34</v>
      </c>
      <c r="C48" s="48"/>
      <c r="D48" s="31">
        <f>SUM(D49)</f>
        <v>365</v>
      </c>
      <c r="E48" s="31">
        <f>SUM(E49:E49)</f>
        <v>0</v>
      </c>
      <c r="F48" s="31">
        <f>SUM(F49:F49)</f>
        <v>200</v>
      </c>
      <c r="G48" s="31">
        <f>SUM(G49:G49)</f>
        <v>165</v>
      </c>
      <c r="H48" s="48"/>
      <c r="I48" s="33"/>
    </row>
    <row r="49" spans="1:9" s="9" customFormat="1" ht="80.25" customHeight="1">
      <c r="A49" s="49" t="s">
        <v>49</v>
      </c>
      <c r="B49" s="22" t="s">
        <v>93</v>
      </c>
      <c r="C49" s="50" t="s">
        <v>11</v>
      </c>
      <c r="D49" s="18">
        <f>E49+F49+G49</f>
        <v>365</v>
      </c>
      <c r="E49" s="19">
        <v>0</v>
      </c>
      <c r="F49" s="19">
        <v>200</v>
      </c>
      <c r="G49" s="19">
        <v>165</v>
      </c>
      <c r="H49" s="81" t="s">
        <v>71</v>
      </c>
      <c r="I49" s="69" t="s">
        <v>70</v>
      </c>
    </row>
    <row r="50" spans="1:9" s="38" customFormat="1" ht="21" customHeight="1">
      <c r="A50" s="46" t="s">
        <v>39</v>
      </c>
      <c r="B50" s="36" t="s">
        <v>35</v>
      </c>
      <c r="C50" s="37"/>
      <c r="D50" s="36">
        <f>SUM(D51:D53)</f>
        <v>550</v>
      </c>
      <c r="E50" s="36">
        <f>SUM(E51:E53)</f>
        <v>0</v>
      </c>
      <c r="F50" s="36">
        <f>SUM(F51:F53)</f>
        <v>125</v>
      </c>
      <c r="G50" s="36">
        <f>SUM(G51:G53)</f>
        <v>425</v>
      </c>
      <c r="H50" s="82"/>
      <c r="I50" s="69"/>
    </row>
    <row r="51" spans="1:9" s="9" customFormat="1" ht="25.5" customHeight="1">
      <c r="A51" s="35" t="s">
        <v>40</v>
      </c>
      <c r="B51" s="23" t="s">
        <v>36</v>
      </c>
      <c r="C51" s="7" t="s">
        <v>11</v>
      </c>
      <c r="D51" s="20">
        <f>E51+F51+G51</f>
        <v>70</v>
      </c>
      <c r="E51" s="24">
        <v>0</v>
      </c>
      <c r="F51" s="24">
        <v>10</v>
      </c>
      <c r="G51" s="24">
        <v>60</v>
      </c>
      <c r="H51" s="82"/>
      <c r="I51" s="69"/>
    </row>
    <row r="52" spans="1:9" s="9" customFormat="1" ht="33.75" customHeight="1">
      <c r="A52" s="35" t="s">
        <v>41</v>
      </c>
      <c r="B52" s="22" t="s">
        <v>89</v>
      </c>
      <c r="C52" s="7" t="s">
        <v>11</v>
      </c>
      <c r="D52" s="20">
        <f>E52+F52+G52</f>
        <v>170</v>
      </c>
      <c r="E52" s="24">
        <v>0</v>
      </c>
      <c r="F52" s="24">
        <v>110</v>
      </c>
      <c r="G52" s="24">
        <v>60</v>
      </c>
      <c r="H52" s="82"/>
      <c r="I52" s="69"/>
    </row>
    <row r="53" spans="1:9" s="9" customFormat="1" ht="50.25" customHeight="1">
      <c r="A53" s="35" t="s">
        <v>42</v>
      </c>
      <c r="B53" s="22" t="s">
        <v>37</v>
      </c>
      <c r="C53" s="7" t="s">
        <v>11</v>
      </c>
      <c r="D53" s="20">
        <f>E53+F53+G53</f>
        <v>310</v>
      </c>
      <c r="E53" s="24">
        <v>0</v>
      </c>
      <c r="F53" s="24">
        <v>5</v>
      </c>
      <c r="G53" s="24">
        <v>305</v>
      </c>
      <c r="H53" s="82"/>
      <c r="I53" s="69"/>
    </row>
    <row r="54" spans="1:9" s="56" customFormat="1" ht="15.75">
      <c r="A54" s="52"/>
      <c r="B54" s="53" t="s">
        <v>43</v>
      </c>
      <c r="C54" s="53"/>
      <c r="D54" s="57">
        <f>D11+D38+D47</f>
        <v>23817.799999999996</v>
      </c>
      <c r="E54" s="57">
        <f>E11+E38+E47</f>
        <v>3346.8</v>
      </c>
      <c r="F54" s="54">
        <f>F11+F38+F47</f>
        <v>3123.9</v>
      </c>
      <c r="G54" s="54">
        <f>G11+G38+G47</f>
        <v>17347.1</v>
      </c>
      <c r="H54" s="58"/>
      <c r="I54" s="55"/>
    </row>
    <row r="58" spans="2:8" ht="15.75">
      <c r="B58" s="1" t="s">
        <v>108</v>
      </c>
      <c r="H58" s="1" t="s">
        <v>109</v>
      </c>
    </row>
  </sheetData>
  <sheetProtection/>
  <mergeCells count="15">
    <mergeCell ref="I49:I53"/>
    <mergeCell ref="A9:A10"/>
    <mergeCell ref="B9:B10"/>
    <mergeCell ref="C9:C10"/>
    <mergeCell ref="H9:H10"/>
    <mergeCell ref="H40:H46"/>
    <mergeCell ref="I40:I46"/>
    <mergeCell ref="H49:H53"/>
    <mergeCell ref="H3:I3"/>
    <mergeCell ref="I9:I10"/>
    <mergeCell ref="I12:I34"/>
    <mergeCell ref="D9:D10"/>
    <mergeCell ref="E9:G9"/>
    <mergeCell ref="B6:H6"/>
    <mergeCell ref="H12:H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Администрация</cp:lastModifiedBy>
  <cp:lastPrinted>2017-11-20T09:52:26Z</cp:lastPrinted>
  <dcterms:created xsi:type="dcterms:W3CDTF">2014-08-27T07:18:13Z</dcterms:created>
  <dcterms:modified xsi:type="dcterms:W3CDTF">2017-11-20T09:53:11Z</dcterms:modified>
  <cp:category/>
  <cp:version/>
  <cp:contentType/>
  <cp:contentStatus/>
</cp:coreProperties>
</file>